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Exemple : Chape ciment traditionnelle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Nettoyage du support, film polyane et bande périphérique résiliente</t>
        </is>
      </c>
      <c r="B19" s="8" t="inlineStr">
        <is>
          <t xml:space="preserve">m²</t>
        </is>
      </c>
      <c r="C19" s="8">
        <v>40.0</v>
      </c>
      <c r="D19" s="2">
        <v>4.0</v>
      </c>
      <c r="E19" s="2">
        <f>ROUND(C19*D19,2)</f>
      </c>
    </row>
    <row r="20">
      <c r="A20" s="8" t="inlineStr">
        <is>
          <t xml:space="preserve">Fourniture et exécution d'une chape ciment désolidarisée de 5 cm, tirée à la règle</t>
        </is>
      </c>
      <c r="B20" s="8" t="inlineStr">
        <is>
          <t xml:space="preserve">m²</t>
        </is>
      </c>
      <c r="C20" s="8">
        <v>40.0</v>
      </c>
      <c r="D20" s="2">
        <v>34.0</v>
      </c>
      <c r="E20" s="2">
        <f>ROUND(C20*D20,2)</f>
      </c>
    </row>
    <row r="21">
      <c r="A21" s="8" t="inlineStr">
        <is>
          <t xml:space="preserve">Fibres ou treillis anti-fissuration</t>
        </is>
      </c>
      <c r="B21" s="8" t="inlineStr">
        <is>
          <t xml:space="preserve">m²</t>
        </is>
      </c>
      <c r="C21" s="8">
        <v>40.0</v>
      </c>
      <c r="D21" s="2">
        <v>3.5</v>
      </c>
      <c r="E21" s="2">
        <f>ROUND(C21*D21,2)</f>
      </c>
    </row>
    <row r="22">
      <c r="A22" s="8" t="inlineStr">
        <is>
          <t xml:space="preserve">Joints de fractionnement aux seuils et au-delà de 40 m²</t>
        </is>
      </c>
      <c r="B22" s="8" t="inlineStr">
        <is>
          <t xml:space="preserve">ml</t>
        </is>
      </c>
      <c r="C22" s="8">
        <v>10.0</v>
      </c>
      <c r="D22" s="2">
        <v>9.0</v>
      </c>
      <c r="E22" s="2">
        <f>ROUND(C22*D22,2)</f>
      </c>
    </row>
    <row r="23">
      <c r="A23" s="8" t="inlineStr">
        <is>
          <t xml:space="preserve">Protection de la chape pendant le séchage</t>
        </is>
      </c>
      <c r="B23" s="8" t="inlineStr">
        <is>
          <t xml:space="preserve">forfait</t>
        </is>
      </c>
      <c r="C23" s="8">
        <v>1.0</v>
      </c>
      <c r="D23" s="2">
        <v>80.0</v>
      </c>
      <c r="E23" s="2">
        <f>ROUND(C23*D23,2)</f>
      </c>
    </row>
    <row r="24">
      <c r="A24" s="8"/>
      <c r="B24" s="8"/>
      <c r="C24" s="8"/>
      <c r="D24" s="2"/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>
      <c r="A29" s="8"/>
      <c r="B29" s="8"/>
      <c r="C29" s="8"/>
      <c r="D29" s="2"/>
      <c r="E29" s="2">
        <f>ROUND(C29*D29,2)</f>
      </c>
    </row>
    <row r="30"/>
    <row r="31">
      <c r="A31"/>
      <c r="B31"/>
      <c r="C31"/>
      <c r="D31" s="1" t="inlineStr">
        <is>
          <t xml:space="preserve">Total HT</t>
        </is>
      </c>
      <c r="E31" s="3">
        <f>SUM(E19:E29)</f>
      </c>
    </row>
    <row r="32">
      <c r="A32"/>
      <c r="B32"/>
      <c r="C32"/>
      <c r="D32" s="1" t="inlineStr">
        <is>
          <t xml:space="preserve">Taux de TVA</t>
        </is>
      </c>
      <c r="E32" s="7">
        <v>0.1</v>
      </c>
    </row>
    <row r="33">
      <c r="A33"/>
      <c r="B33"/>
      <c r="C33"/>
      <c r="D33" s="1" t="inlineStr">
        <is>
          <t xml:space="preserve">TVA</t>
        </is>
      </c>
      <c r="E33" s="3">
        <f>ROUND(E31*E32,2)</f>
      </c>
    </row>
    <row r="34">
      <c r="A34"/>
      <c r="B34"/>
      <c r="C34"/>
      <c r="D34" s="1" t="inlineStr">
        <is>
          <t xml:space="preserve">Total TTC</t>
        </is>
      </c>
      <c r="E34" s="3">
        <f>E31+E33</f>
      </c>
    </row>
    <row r="35"/>
    <row r="36">
      <c r="A36" s="1" t="inlineStr">
        <is>
          <t xml:space="preserve">Conditions de règlement</t>
        </is>
      </c>
    </row>
    <row r="37">
      <c r="A37" t="inlineStr">
        <is>
          <t xml:space="preserve">Acompte de [30] % à la commande, solde à la fin des travaux. Moyens acceptés : [virement, chèque].</t>
        </is>
      </c>
    </row>
    <row r="38">
      <c r="A38" t="inlineStr">
        <is>
          <t xml:space="preserve">Pas d'escompte pour paiement anticipé. Pénalités de retard : [taux] % par an. Indemnité forfaitaire de recouvrement : 40 € pour un client professionnel.</t>
        </is>
      </c>
    </row>
    <row r="39"/>
    <row r="40">
      <c r="A40" s="1" t="inlineStr">
        <is>
          <t xml:space="preserve">TVA applicable</t>
        </is>
      </c>
    </row>
    <row r="41">
      <c r="A41" t="inlineStr">
        <is>
          <t xml:space="preserve">10 % dans un logement achevé depuis plus de deux ans, par exemple pour refaire un sol après dépose d'un ancien carrelage. 20 % dans une construction neuve ou une extension.</t>
        </is>
      </c>
    </row>
    <row r="42"/>
    <row r="43">
      <c r="A43" s="1" t="inlineStr">
        <is>
          <t xml:space="preserve">Droit de rétractation</t>
        </is>
      </c>
    </row>
    <row r="44">
      <c r="A44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5"/>
    <row r="46">
      <c r="A46" s="1" t="inlineStr">
        <is>
          <t xml:space="preserve">Devis reçu avant l'exécution des travaux.</t>
        </is>
      </c>
    </row>
    <row r="47">
      <c r="A47" t="inlineStr">
        <is>
          <t xml:space="preserve">Date et signature du client, précédées de la mention « Bon pour accord » :</t>
        </is>
      </c>
    </row>
    <row r="48"/>
    <row r="49"/>
    <row r="50">
      <c r="A50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